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425" windowHeight="9840"/>
  </bookViews>
  <sheets>
    <sheet name="汇总" sheetId="3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1" name="ID_6772747E8D914DFF98530F82BBFE1C7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8825" y="1219200"/>
          <a:ext cx="2705100" cy="3143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567857460BB9486F96731A81CABE7CB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8825" y="2857500"/>
          <a:ext cx="2362200" cy="3171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6185CAA98751438B8F5085CD5489B87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8825" y="4343400"/>
          <a:ext cx="5029200" cy="5724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8CBC0BAF98CC4ACFBE380EBFE62D1F5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28825" y="6873240"/>
          <a:ext cx="5000625" cy="2409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7D2751658B2A465EB890D611BCE3E1E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28825" y="19637375"/>
          <a:ext cx="4457700" cy="5067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555234DC1F374DD9BB28DF01BFE9625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28825" y="20732750"/>
          <a:ext cx="2971800" cy="3590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B737141EB5E6416AA820699379EE0BA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826260" y="298916725"/>
          <a:ext cx="3916680" cy="309372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<sst xmlns="http://schemas.openxmlformats.org/spreadsheetml/2006/main" count="49" uniqueCount="41">
  <si>
    <t>序号</t>
  </si>
  <si>
    <t>名称</t>
  </si>
  <si>
    <t>图片</t>
  </si>
  <si>
    <t>规格</t>
  </si>
  <si>
    <t>材质说明</t>
  </si>
  <si>
    <t>数量</t>
  </si>
  <si>
    <t>单位</t>
  </si>
  <si>
    <t>备注</t>
  </si>
  <si>
    <t>脚踏分类垃圾桶</t>
  </si>
  <si>
    <t>1、单桶：外桶35L，内桶30L 2、单桶尺寸：尺寸：315*350*700mm（±5mm）</t>
  </si>
  <si>
    <t>1、桶总重量：≧4.5Kg；盖子≧0.3kg,，外桶≧3.3kg，内桶≧1.2kg，卡扣≧0.18kg 。
2、材料：外桶采用304不锈钢，内桶阻燃pp材质，合金脚踏杆
3、桶体各部位不锈钢板折弯焊接成型，具有耐腐蚀，耐酸碱，并有足够的机械强度和良好的韧性。
4、整桶分为外桶和内桶，设有合金脚踏投口，方便使用和操作。
5、桶盖合口处使用密封带，能够防止异味的外延；内桶底采用一体式结构，一定程度上增加了使用空间；外桶底部设有四条加强筋，隔绝外桶底与内桶底的直接接触。
6、正常使用温度为-25℃--65℃；分类标识3年内不褪色。7、分类标识根据最新文件政策执行。</t>
  </si>
  <si>
    <t>个</t>
  </si>
  <si>
    <t>单桶</t>
  </si>
  <si>
    <t>不锈钢分类垃圾桶</t>
  </si>
  <si>
    <t xml:space="preserve">
（1）外观整体规格：700*400*950mm(±不能超过5%)
（2）垃圾投放内桶规格：总容量≥80L
</t>
  </si>
  <si>
    <t>1、外观及工艺要求
(1)整个箱体由上顶1个，下顶1个，垃圾存放箱2个构成，内置2个201不锈钢内胆，厚度≥0.6mm,可对垃圾进行分类回收；
(2)内胆两侧装有拉手，方便倾倒垃圾：中间由功能性立柱组成，采用上下分体结构；
(3)顶盖部分摇盖设计，顶部采用专业固定技术；锁具采用三角锁。
2、颜色要求
(1)上盖、底座和桶体立柱为不锈钢原色，并分别标识可回收物和不可回收；
(2)门板颜色为蓝色，深灰色。
4、材料要求
(1)上盖以及主箱体采用201不锈钢加厚钢板为基材，内桶采用厚度≥0.6mm的201不锈钢板制作，具有良好的防腐、防锈、耐磨、耐酸碱、质硬等性能；
(2)顶盖采用厚度≥0.8mm的201不锈钢板工艺制作，盖子带有美观的角度与曲线，并压制加强筋；
(3)箱体采用厚度≥0.8mm的201不锈钢板，两侧立柱采用厚度≥1.5mm的201不锈钢板；
(4)底座支撑采用厚度≥0.8mm的201不锈钢板压制一体成型，底座的脚部整体激光切割后焊接成型；
(5)垃圾投放内桶采用厚度≥0.6mm的201不锈钢板制作；
(6)可回收物箱和不可回收箱；材质均采用201不锈钢板，压制成型工艺。
5、防盗要求
(1)产品顶部采用专业固定技术，防止桶盖被盗卸；
(2)果皮箱底部采用专业技术固定，防止金属废物箱被盗卸；
(3)现场安装加装使用不少于四个膨胀螺丝固定；
(4)果皮箱防盜专用三角锁；
(5)果皮箱都是侧边开门，门上带有防盗锁。6、分类标识根据最新文件政策执行。</t>
  </si>
  <si>
    <t>组</t>
  </si>
  <si>
    <t>四分类不锈钢垃圾桶</t>
  </si>
  <si>
    <t>（1）外观桶身规格：1250*350*900mm(±不能超过5%)；
（2）垃圾投放内桶规格：总容量≥160L；</t>
  </si>
  <si>
    <t xml:space="preserve">1、外观及工艺要求
(1)整个箱体一体焊接成型，垃圾存放箱4个，内置4个201不锈钢内胆，厚度≥0.6mm,可对垃圾进行分类回收；
(2)内胆两侧装有拉手，方便倾倒垃圾；中间由功能性立柱组成，采用上下分体结构；
(3)顶盖整体加厚设计，顶部采用专业固定技术，边缘部分圆弧设计防刮伤。
2、颜色要求
(1)果皮箱整体采用不锈钢原色，门板以及投口高温静电喷塑，并分别标识可回收物、有害垃圾、厨余垃圾、其他垃圾，并喷涂对应颜色塑粉；
(2)箱体标识按分类标识根据最新文件政策执行，色彩鲜艳度能保持3年或以上。
3、材料要求
(1)上盖以及主箱体采用201不锈钢为基材，内桶采用厚度≥0.6mm的201不锈钢制作，具有良好的防腐、防锈、耐磨、耐酸碱、质硬等性能；
(2)顶盖采用厚度≥1.0mm的201不锈钢工艺制作，盖子美观简洁大方，并压制加强筋；
(3)箱体采用厚度≥0.8mm的优质加厚镀锌板，两侧立柱采用厚度≥1.5mm的201不锈钢；
(4)底座支撑采用厚度≥0.8mm的201不锈钢加厚压制；
(5)垃圾投放内桶采用厚度≥0.6mm的201不锈钢板制作；
4、防盗要求
(1)产品顶部采用专业固定技术，防止桶盖被盗卸；
(2)现场安装加装使用不少于四个膨胀螺丝固定。 </t>
  </si>
  <si>
    <t>40L脚踏式分类垃圾桶</t>
  </si>
  <si>
    <t>370*290*420mm(±10mm)</t>
  </si>
  <si>
    <t xml:space="preserve">1、产品所执行的标准、标准号:《中华人民共和国城镇建设行业标准-塑料垃圾桶通用技术条件》，标准号：CJ/T280-2008；2、材料：全新高密度聚乙烯，厚度≥2mm。
3、外形美观大方，超强的立体感，宽畅的投递口，易于废品的投递；整体具有较好的防腐、阻燃、耐磨、耐酸碱、质硬、实用等功能。
4、脚踩开盖，可避免手动开盖产生的二次污染。
5、开盖角度大于70度。
6、静音设计，桶盖缓冲降落。
7、脚踏开关，桶盖自动打开。
8、桶体印刷，标识清晰
9、材料中加有抗冲击和防老化材料，抗冲击和防老化性能好。
桶身印刷的图案、字体根据业主方指定的要求制作。
</t>
  </si>
  <si>
    <t>60L脚踏式分类垃圾桶</t>
  </si>
  <si>
    <t>480*390*580(±10mm)</t>
  </si>
  <si>
    <t>1、产品所执行的标准、标准号:《中华人民共和国城镇建设行业标准-塑料垃圾桶通用技术条件》，标准号：CJ/T280-2008；2、材料：全新高密度聚乙烯，厚度≥2mm。
3、外形美观大方，超强的立体感，宽畅的投递口，易于废品的投递；整体具有较好的防腐、阻燃、耐磨、耐酸碱、质硬、实用等功能。
4、脚踩开盖，可避免手动开盖产生的二次污染。
5、开盖角度大于70度。
6、静音设计，桶盖缓冲降落。
7、脚踏开关，桶盖自动打开。
8、桶体印刷，标识清晰
9、材料中加有抗冲击和防老化材料，抗冲击和防老化性能好。
10、桶身颜色及印刷的图案、字体根据业主方指定的要求制作。11、分类标识根据最新文件政策执行。</t>
  </si>
  <si>
    <t>50L翻盖垃圾桶</t>
  </si>
  <si>
    <t>405*330*600mm(±10mm)</t>
  </si>
  <si>
    <t>1、产品所执行的标准、标准号:《中华人民共和国城镇建设行业标准-塑料垃圾桶通用技术条件》，标准号：CJ/T280-2008；40L脚踏塑料桶
2、材料：全新高密度聚乙烯，厚度≥2mm。
3、外形美观大方，超强的立体感，宽畅的投递口，易于废品的投递；整体具有较好的防腐、阻燃、耐磨、耐酸碱、质硬、实用等功能。
4、摇摆开盖，开盖角度大于70度。
5、静音设计，桶盖缓冲降落。
6、桶体印刷，标识清晰
7、材料中加有抗冲击和防老化材料，抗冲击和防老化性能好。
8、桶身颜色及印刷的图案、字体根据业主方指定的要求制作。9、分类标识根据最新文件政策执行。</t>
  </si>
  <si>
    <t>只</t>
  </si>
  <si>
    <t>10L垃圾桶</t>
  </si>
  <si>
    <t>275*180*295mm(±10mm)。</t>
  </si>
  <si>
    <t>1、产品所执行的标准、标准号:《中华人民共和国城镇建设行业标准-塑料垃圾桶通用技术条件》，标准号：CJ/T280-2008；40L脚踏塑料桶
2、材料：全新高密度聚乙烯，厚度≥2mm。
3、外形美观大方，超强的立体感，宽畅的投递口，易于废品的投递；整体具有较好的防腐、阻燃、耐磨、耐酸碱、质硬、实用等功能。
4、静音设计，桶盖缓冲降落。
5、桶体印刷，标识清晰
6、材料中加有抗冲击和防老化材料，抗冲击和防老化性能好。
7、桶身颜色及印刷的图案、字体根据业主方指定的要求制作。8、分类标识根据最新文件政策执行。</t>
  </si>
  <si>
    <t>15L脚踏式垃圾桶</t>
  </si>
  <si>
    <t>270*260*350mm(±10mm)</t>
  </si>
  <si>
    <t>1、产品所执行的标准、标准号:《中华人民共和国城镇建设行业标准-塑料垃圾桶通用技术条件》，标准号：CJ/T280-2008；40L脚踏塑料桶
2、材料：全新高密度聚乙烯，厚度≥2mm。
3、外形美观大方，超强的立体感，宽畅的投递口，易于废品的投递；整体具有较好的防腐、阻燃、耐磨、耐酸碱、质硬、实用等功能。
4、脚踩开盖，可避免手动开盖产生的二次污染。
5、开盖角度大于70度。
6、静音设计，桶盖缓冲降落。
7、脚踏开关，桶盖自动打开。
8、桶体印刷，标识清晰
9、材料中加有抗冲击和防老化材料，抗冲击和防老化性能好。
10、桶身颜色及印刷的图案、字体根据业主方指定的要求制作。11、分类标识根据最新文件政策执行。</t>
  </si>
  <si>
    <t>40L脚踏式垃圾桶</t>
  </si>
  <si>
    <t>390*370*500mm(±10mm)</t>
  </si>
  <si>
    <r>
      <rPr>
        <sz val="10"/>
        <color theme="1"/>
        <rFont val="Calibri"/>
        <charset val="134"/>
      </rPr>
      <t>120</t>
    </r>
    <r>
      <rPr>
        <sz val="10"/>
        <color theme="1"/>
        <rFont val="宋体"/>
        <charset val="134"/>
      </rPr>
      <t>升翻盖带轮垃圾桶</t>
    </r>
  </si>
  <si>
    <t>540*480*920mm(±10mm)</t>
  </si>
  <si>
    <t>1、产品所执行的标准、标准号:《中华人民共和国城镇建设行业标准-塑料垃圾桶通用技术条件》，标准号：CJ/T280-2008；2、产品使用高密度聚乙烯全新料（HDPE）一次性注模成型。单桶身≥5.2KG，产品整体重量≥7.8kg
3、桶盖插销为共聚PP料一次性注模成型长销子，高强度、坚固耐用、安装简单并具备倒钩防盗特性并直接与桶盖3条耳朵相连接，增加稳定性；
4、桶身与桶盖密闭性强，不变形，原料中注入高质量防紫外线原料占5%，颜料色素占8%以确保塑料桶颜色保持鲜艳耐久不褪色长达5年；
5、轮轴为插入防盗式结构，轴采用Q235钢材料，表面电镀锌12μ的厚度，防锈时间为10年；轮胎采用优质的天然橡胶材质做外轮，优良塑料材料做内轮框，每轮承载力达120±5kg，内轮框内置铁件均采用不锈钢材质；垃圾桶壁厚≥5.5mm，桶顶部外沿和两侧加强筋厚度≥6mm以上，桶身顶部外沿每边设纵向加强筋不少于3条，桶身与把手连接设纵向加强筋8条，增加桶体把手的抗冲击能力，提高了对把手的保护程度，延长了使用寿命；6、分类标识根据最新文件政策执行。7、桶身颜色及印刷的图案、字体根据院方指定的要求制作。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</si>
</sst>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7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Calibr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3743705557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>
      <alignment horizontal="left" vertical="center" wrapText="1"/>
    </xf>
    <xf numFmtId="0" fontId="7" fillId="5" borderId="0">
      <alignment horizontal="center" vertical="center" wrapText="1"/>
    </xf>
    <xf numFmtId="0" fontId="4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3" borderId="6" applyNumberFormat="0" applyAlignment="0" applyProtection="0">
      <alignment vertical="center"/>
    </xf>
    <xf numFmtId="0" fontId="19" fillId="13" borderId="2" applyNumberFormat="0" applyAlignment="0" applyProtection="0">
      <alignment vertical="center"/>
    </xf>
    <xf numFmtId="0" fontId="20" fillId="14" borderId="7" applyNumberFormat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0" borderId="0">
      <alignment horizontal="center" vertical="center" wrapText="1"/>
    </xf>
    <xf numFmtId="0" fontId="4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4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0" borderId="0"/>
  </cellStyleXfs>
  <cellXfs count="11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0" fillId="0" borderId="0" xfId="0" applyFill="1" applyAlignment="1">
      <alignment horizontal="center" vertical="center"/>
    </xf>
    <xf numFmtId="0" fontId="3" fillId="0" borderId="1" xfId="0" applyFont="1" applyBorder="1" applyAlignment="1">
      <alignment horizontal="justify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SnPartCol0" xfId="6"/>
    <cellStyle name="SnPartColMiddle1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SnPartColMiddle0" xfId="40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3" xfId="54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8.png"/><Relationship Id="rId6" Type="http://schemas.openxmlformats.org/officeDocument/2006/relationships/image" Target="media/image7.png"/><Relationship Id="rId5" Type="http://schemas.openxmlformats.org/officeDocument/2006/relationships/image" Target="media/image6.png"/><Relationship Id="rId4" Type="http://schemas.openxmlformats.org/officeDocument/2006/relationships/image" Target="media/image5.png"/><Relationship Id="rId3" Type="http://schemas.openxmlformats.org/officeDocument/2006/relationships/image" Target="media/image4.png"/><Relationship Id="rId2" Type="http://schemas.openxmlformats.org/officeDocument/2006/relationships/image" Target="media/image3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676275</xdr:colOff>
      <xdr:row>7</xdr:row>
      <xdr:rowOff>101600</xdr:rowOff>
    </xdr:from>
    <xdr:to>
      <xdr:col>2</xdr:col>
      <xdr:colOff>2039620</xdr:colOff>
      <xdr:row>7</xdr:row>
      <xdr:rowOff>1769110</xdr:rowOff>
    </xdr:to>
    <xdr:pic>
      <xdr:nvPicPr>
        <xdr:cNvPr id="2" name="ID_26A3036BCCE946AEB7E956ED97C8EB1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38450" y="17046575"/>
          <a:ext cx="1363345" cy="16675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"/>
  <sheetViews>
    <sheetView tabSelected="1" workbookViewId="0">
      <selection activeCell="D9" sqref="D9"/>
    </sheetView>
  </sheetViews>
  <sheetFormatPr defaultColWidth="9" defaultRowHeight="13.5" outlineLevelCol="7"/>
  <cols>
    <col min="2" max="2" width="19.375" customWidth="1"/>
    <col min="3" max="3" width="39" customWidth="1"/>
    <col min="4" max="4" width="21.75" customWidth="1"/>
    <col min="5" max="5" width="53.125" style="2" customWidth="1"/>
    <col min="6" max="6" width="14.25" customWidth="1"/>
    <col min="8" max="8" width="9" style="2"/>
  </cols>
  <sheetData>
    <row r="1" ht="14.25" spans="1:8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2" t="s">
        <v>7</v>
      </c>
    </row>
    <row r="2" ht="159" customHeight="1" spans="1:8">
      <c r="A2" s="4"/>
      <c r="B2" s="4" t="s">
        <v>8</v>
      </c>
      <c r="C2" s="4" t="str">
        <f>_xlfn.DISPIMG("ID_6772747E8D914DFF98530F82BBFE1C75",1)</f>
        <v>=DISPIMG("ID_6772747E8D914DFF98530F82BBFE1C75",1)</v>
      </c>
      <c r="D2" s="5" t="s">
        <v>9</v>
      </c>
      <c r="E2" s="5" t="s">
        <v>10</v>
      </c>
      <c r="F2" s="6">
        <v>410</v>
      </c>
      <c r="G2" s="7" t="s">
        <v>11</v>
      </c>
      <c r="H2" s="2" t="s">
        <v>12</v>
      </c>
    </row>
    <row r="3" ht="376" customHeight="1" spans="1:7">
      <c r="A3" s="4"/>
      <c r="B3" s="4" t="s">
        <v>13</v>
      </c>
      <c r="C3" s="4" t="str">
        <f>_xlfn.DISPIMG("ID_567857460BB9486F96731A81CABE7CB9",1)</f>
        <v>=DISPIMG("ID_567857460BB9486F96731A81CABE7CB9",1)</v>
      </c>
      <c r="D3" s="4" t="s">
        <v>14</v>
      </c>
      <c r="E3" s="5" t="s">
        <v>15</v>
      </c>
      <c r="F3" s="4">
        <v>135</v>
      </c>
      <c r="G3" s="4" t="s">
        <v>16</v>
      </c>
    </row>
    <row r="4" ht="300" customHeight="1" spans="1:7">
      <c r="A4" s="4"/>
      <c r="B4" s="4" t="s">
        <v>17</v>
      </c>
      <c r="C4" s="4" t="str">
        <f>_xlfn.DISPIMG("ID_B737141EB5E6416AA820699379EE0BA5",1)</f>
        <v>=DISPIMG("ID_B737141EB5E6416AA820699379EE0BA5",1)</v>
      </c>
      <c r="D4" s="4" t="s">
        <v>18</v>
      </c>
      <c r="E4" s="8" t="s">
        <v>19</v>
      </c>
      <c r="F4" s="4">
        <v>5</v>
      </c>
      <c r="G4" s="4" t="s">
        <v>16</v>
      </c>
    </row>
    <row r="5" ht="100" customHeight="1" spans="1:7">
      <c r="A5" s="4"/>
      <c r="B5" s="4" t="s">
        <v>20</v>
      </c>
      <c r="C5" s="4" t="str">
        <f>_xlfn.DISPIMG("ID_6185CAA98751438B8F5085CD5489B879",1)</f>
        <v>=DISPIMG("ID_6185CAA98751438B8F5085CD5489B879",1)</v>
      </c>
      <c r="D5" s="4" t="s">
        <v>21</v>
      </c>
      <c r="E5" s="4" t="s">
        <v>22</v>
      </c>
      <c r="F5" s="4">
        <v>1005</v>
      </c>
      <c r="G5" s="4" t="s">
        <v>16</v>
      </c>
    </row>
    <row r="6" ht="170" customHeight="1" spans="1:7">
      <c r="A6" s="4"/>
      <c r="B6" s="4" t="s">
        <v>23</v>
      </c>
      <c r="C6" s="4" t="str">
        <f>_xlfn.DISPIMG("ID_6185CAA98751438B8F5085CD5489B879",1)</f>
        <v>=DISPIMG("ID_6185CAA98751438B8F5085CD5489B879",1)</v>
      </c>
      <c r="D6" s="4" t="s">
        <v>24</v>
      </c>
      <c r="E6" s="5" t="s">
        <v>25</v>
      </c>
      <c r="F6" s="4">
        <v>170</v>
      </c>
      <c r="G6" s="4" t="s">
        <v>16</v>
      </c>
    </row>
    <row r="7" ht="215" customHeight="1" spans="1:7">
      <c r="A7" s="4"/>
      <c r="B7" s="4" t="s">
        <v>26</v>
      </c>
      <c r="C7" s="4" t="str">
        <f t="shared" ref="C7:C9" si="0">_xlfn.DISPIMG("ID_8CBC0BAF98CC4ACFBE380EBFE62D1F59",1)</f>
        <v>=DISPIMG("ID_8CBC0BAF98CC4ACFBE380EBFE62D1F59",1)</v>
      </c>
      <c r="D7" s="4" t="s">
        <v>27</v>
      </c>
      <c r="E7" s="5" t="s">
        <v>28</v>
      </c>
      <c r="F7" s="4">
        <v>150</v>
      </c>
      <c r="G7" s="4" t="s">
        <v>29</v>
      </c>
    </row>
    <row r="8" ht="144" customHeight="1" spans="1:7">
      <c r="A8" s="4"/>
      <c r="B8" s="4" t="s">
        <v>30</v>
      </c>
      <c r="C8" s="4"/>
      <c r="D8" s="4" t="s">
        <v>31</v>
      </c>
      <c r="E8" s="5" t="s">
        <v>32</v>
      </c>
      <c r="F8" s="4">
        <v>325</v>
      </c>
      <c r="G8" s="4" t="s">
        <v>29</v>
      </c>
    </row>
    <row r="9" s="1" customFormat="1" ht="212" customHeight="1" spans="1:8">
      <c r="A9" s="4"/>
      <c r="B9" s="4" t="s">
        <v>33</v>
      </c>
      <c r="C9" s="4" t="str">
        <f>_xlfn.DISPIMG("ID_7D2751658B2A465EB890D611BCE3E1E6",1)</f>
        <v>=DISPIMG("ID_7D2751658B2A465EB890D611BCE3E1E6",1)</v>
      </c>
      <c r="D9" s="4" t="s">
        <v>34</v>
      </c>
      <c r="E9" s="5" t="s">
        <v>35</v>
      </c>
      <c r="F9" s="4">
        <v>100</v>
      </c>
      <c r="G9" s="4" t="s">
        <v>29</v>
      </c>
      <c r="H9" s="9"/>
    </row>
    <row r="10" s="1" customFormat="1" ht="212" customHeight="1" spans="1:8">
      <c r="A10" s="4"/>
      <c r="B10" s="4" t="s">
        <v>36</v>
      </c>
      <c r="C10" s="4" t="str">
        <f>_xlfn.DISPIMG("ID_7D2751658B2A465EB890D611BCE3E1E6",1)</f>
        <v>=DISPIMG("ID_7D2751658B2A465EB890D611BCE3E1E6",1)</v>
      </c>
      <c r="D10" s="4" t="s">
        <v>37</v>
      </c>
      <c r="E10" s="5" t="s">
        <v>35</v>
      </c>
      <c r="F10" s="4">
        <v>700</v>
      </c>
      <c r="G10" s="4" t="s">
        <v>29</v>
      </c>
      <c r="H10" s="9"/>
    </row>
    <row r="11" ht="222" customHeight="1" spans="1:7">
      <c r="A11" s="4"/>
      <c r="B11" s="10" t="s">
        <v>38</v>
      </c>
      <c r="C11" s="4" t="str">
        <f>_xlfn.DISPIMG("ID_555234DC1F374DD9BB28DF01BFE96258",1)</f>
        <v>=DISPIMG("ID_555234DC1F374DD9BB28DF01BFE96258",1)</v>
      </c>
      <c r="D11" s="4" t="s">
        <v>39</v>
      </c>
      <c r="E11" s="5" t="s">
        <v>40</v>
      </c>
      <c r="F11" s="4">
        <v>360</v>
      </c>
      <c r="G11" s="4" t="s">
        <v>29</v>
      </c>
    </row>
  </sheetData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Administrator</cp:lastModifiedBy>
  <dcterms:created xsi:type="dcterms:W3CDTF">2024-04-28T08:27:00Z</dcterms:created>
  <dcterms:modified xsi:type="dcterms:W3CDTF">2024-11-13T07:15:45Z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99F358ED9CE342FBA9452F47A2B6581B</vt:lpwstr>
  </property>
  <property fmtid="{D5CDD505-2E9C-101B-9397-08002B2CF9AE}" pid="3" name="KSOProductBuildVer">
    <vt:lpwstr>2052-11.8.2.11718</vt:lpwstr>
  </property>
</Properties>
</file>